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2" sheetId="1" r:id="rId1"/>
  </sheets>
  <definedNames>
    <definedName name="JR_PAGE_ANCHOR_0_1">'Aneksi nr.2'!$A$1</definedName>
  </definedNames>
  <calcPr calcId="152511"/>
</workbook>
</file>

<file path=xl/calcChain.xml><?xml version="1.0" encoding="utf-8"?>
<calcChain xmlns="http://schemas.openxmlformats.org/spreadsheetml/2006/main">
  <c r="M49" i="1" l="1"/>
  <c r="M40" i="1"/>
  <c r="M39" i="1"/>
  <c r="M38" i="1"/>
  <c r="M36" i="1"/>
  <c r="K49" i="1"/>
  <c r="K36" i="1"/>
  <c r="M30" i="1"/>
  <c r="M29" i="1"/>
  <c r="M22" i="1"/>
  <c r="M19" i="1"/>
  <c r="M17" i="1"/>
  <c r="M16" i="1"/>
  <c r="M15" i="1"/>
  <c r="K33" i="1"/>
  <c r="K30" i="1"/>
  <c r="K22" i="1"/>
</calcChain>
</file>

<file path=xl/sharedStrings.xml><?xml version="1.0" encoding="utf-8"?>
<sst xmlns="http://schemas.openxmlformats.org/spreadsheetml/2006/main" count="107" uniqueCount="82">
  <si>
    <t>ANEKSI nr. 2 Raporti mbi Ekzekutimin e Buxhetit në nivelin e Programit të Buxhetit</t>
  </si>
  <si>
    <t>në/lekë</t>
  </si>
  <si>
    <t xml:space="preserve"> Emri i Grupit</t>
  </si>
  <si>
    <t>Mbështetje për Shoqërinë Civile</t>
  </si>
  <si>
    <t>Kodi i grupit</t>
  </si>
  <si>
    <t>88</t>
  </si>
  <si>
    <t xml:space="preserve"> Emri i </t>
  </si>
  <si>
    <t>Planifikimi, Menaxhimi dhe Administrimi</t>
  </si>
  <si>
    <t>Kodi i programit</t>
  </si>
  <si>
    <t>01110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</si>
  <si>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</si>
  <si>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</si>
  <si>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</si>
  <si>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</si>
  <si>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</si>
  <si>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</si>
  <si>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</si>
  <si>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</si>
  <si>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2025</t>
  </si>
  <si>
    <t>Plani Vjetor
 i Rishikuar
 Viti 2025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</si>
  <si>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</si>
  <si>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</si>
  <si>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</si>
  <si>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</si>
  <si>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</si>
  <si>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</si>
  <si>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</si>
  <si>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</si>
  <si>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</si>
  <si>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</si>
  <si>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</si>
  <si>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</si>
  <si>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</si>
  <si>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</si>
  <si>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</si>
  <si>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</si>
  <si>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</si>
  <si>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</si>
  <si>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</si>
  <si>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</si>
  <si>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</si>
  <si>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</si>
  <si>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</si>
  <si>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</si>
  <si>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</si>
  <si>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</si>
  <si>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</si>
  <si>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</si>
  <si>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</si>
  <si>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</si>
  <si>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</si>
  <si>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</si>
  <si>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</si>
  <si>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</si>
  <si>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</si>
  <si>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</si>
  <si>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</si>
  <si>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</si>
  <si>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</si>
  <si>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</si>
  <si>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</si>
  <si>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</si>
  <si>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</si>
  <si>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</si>
  <si>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</si>
  <si>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</si>
  <si>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</si>
  <si>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98801AA</t>
  </si>
  <si>
    <t>Projekte te financuara nga AMSHC- ja</t>
  </si>
  <si>
    <t>98801AB</t>
  </si>
  <si>
    <t>Monitorime/Inpektime ne terren te projekteve te financuara</t>
  </si>
  <si>
    <t>Totali Shpenzime për Investime</t>
  </si>
  <si>
    <t>M880001</t>
  </si>
  <si>
    <t>Blerje pajisje</t>
  </si>
  <si>
    <t>M880009</t>
  </si>
  <si>
    <t>Rikonstruksion dhe riparime</t>
  </si>
  <si>
    <t>Drejtuesi i Ekipit 
Menaxhues të 
Programit</t>
  </si>
  <si>
    <t>Emri</t>
  </si>
  <si>
    <t>Sekretari i Përgjithshëm</t>
  </si>
  <si>
    <t>Firma</t>
  </si>
  <si>
    <t>Data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</si>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</sst>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4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6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1" borderId="6" xfId="0" applyNumberFormat="1" applyFont="1" applyFill="1" applyBorder="1" applyAlignment="1" applyProtection="1">
      <alignment horizontal="left" vertical="center"/>
    </xf>
    <xf numFmtId="0" fontId="5" fillId="17" borderId="11" xfId="0" applyNumberFormat="1" applyFont="1" applyFill="1" applyBorder="1" applyAlignment="1" applyProtection="1">
      <alignment horizontal="right" vertical="center"/>
    </xf>
    <xf numFmtId="164" fontId="5" fillId="18" borderId="12" xfId="0" applyNumberFormat="1" applyFont="1" applyFill="1" applyBorder="1" applyAlignment="1" applyProtection="1">
      <alignment horizontal="left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2" borderId="15" xfId="0" applyNumberFormat="1" applyFont="1" applyFill="1" applyBorder="1" applyAlignment="1" applyProtection="1">
      <alignment horizontal="center" vertical="center" wrapText="1"/>
    </xf>
    <xf numFmtId="0" fontId="5" fillId="23" borderId="16" xfId="0" applyNumberFormat="1" applyFont="1" applyFill="1" applyBorder="1" applyAlignment="1" applyProtection="1">
      <alignment horizontal="center" vertical="center" wrapText="1"/>
    </xf>
    <xf numFmtId="0" fontId="5" fillId="24" borderId="17" xfId="0" applyNumberFormat="1" applyFont="1" applyFill="1" applyBorder="1" applyAlignment="1" applyProtection="1">
      <alignment horizontal="center" vertical="center" wrapText="1"/>
    </xf>
    <xf numFmtId="0" fontId="5" fillId="25" borderId="18" xfId="0" applyNumberFormat="1" applyFont="1" applyFill="1" applyBorder="1" applyAlignment="1" applyProtection="1">
      <alignment horizontal="center" vertical="center" wrapText="1"/>
    </xf>
    <xf numFmtId="0" fontId="5" fillId="26" borderId="19" xfId="0" applyNumberFormat="1" applyFont="1" applyFill="1" applyBorder="1" applyAlignment="1" applyProtection="1">
      <alignment horizontal="center" vertical="center" wrapText="1"/>
    </xf>
    <xf numFmtId="0" fontId="5" fillId="27" borderId="20" xfId="0" applyNumberFormat="1" applyFont="1" applyFill="1" applyBorder="1" applyAlignment="1" applyProtection="1">
      <alignment horizontal="center" vertical="center"/>
    </xf>
    <xf numFmtId="0" fontId="5" fillId="28" borderId="21" xfId="0" applyNumberFormat="1" applyFont="1" applyFill="1" applyBorder="1" applyAlignment="1" applyProtection="1">
      <alignment horizontal="center" vertical="center"/>
    </xf>
    <xf numFmtId="0" fontId="6" fillId="30" borderId="23" xfId="0" applyNumberFormat="1" applyFont="1" applyFill="1" applyBorder="1" applyAlignment="1" applyProtection="1">
      <alignment horizontal="center" vertical="center"/>
    </xf>
    <xf numFmtId="0" fontId="6" fillId="31" borderId="24" xfId="0" applyNumberFormat="1" applyFont="1" applyFill="1" applyBorder="1" applyAlignment="1" applyProtection="1">
      <alignment horizontal="center" vertical="center"/>
    </xf>
    <xf numFmtId="0" fontId="6" fillId="32" borderId="25" xfId="0" applyNumberFormat="1" applyFont="1" applyFill="1" applyBorder="1" applyAlignment="1" applyProtection="1">
      <alignment horizontal="center" vertical="center"/>
    </xf>
    <xf numFmtId="0" fontId="6" fillId="33" borderId="26" xfId="0" applyNumberFormat="1" applyFont="1" applyFill="1" applyBorder="1" applyAlignment="1" applyProtection="1">
      <alignment horizontal="center" vertical="center"/>
    </xf>
    <xf numFmtId="0" fontId="7" fillId="34" borderId="27" xfId="0" applyNumberFormat="1" applyFont="1" applyFill="1" applyBorder="1" applyAlignment="1" applyProtection="1">
      <alignment horizontal="center" vertical="center"/>
    </xf>
    <xf numFmtId="0" fontId="8" fillId="35" borderId="28" xfId="0" applyNumberFormat="1" applyFont="1" applyFill="1" applyBorder="1" applyAlignment="1" applyProtection="1">
      <alignment horizontal="center" vertical="center"/>
    </xf>
    <xf numFmtId="0" fontId="6" fillId="36" borderId="29" xfId="0" applyNumberFormat="1" applyFont="1" applyFill="1" applyBorder="1" applyAlignment="1" applyProtection="1">
      <alignment horizontal="center" vertical="center"/>
    </xf>
    <xf numFmtId="0" fontId="9" fillId="37" borderId="30" xfId="0" applyNumberFormat="1" applyFont="1" applyFill="1" applyBorder="1" applyAlignment="1" applyProtection="1">
      <alignment horizontal="center" vertical="center"/>
    </xf>
    <xf numFmtId="0" fontId="9" fillId="38" borderId="31" xfId="0" applyNumberFormat="1" applyFont="1" applyFill="1" applyBorder="1" applyAlignment="1" applyProtection="1">
      <alignment horizontal="left" vertical="center"/>
    </xf>
    <xf numFmtId="4" fontId="9" fillId="39" borderId="31" xfId="0" applyNumberFormat="1" applyFont="1" applyFill="1" applyBorder="1" applyAlignment="1" applyProtection="1">
      <alignment horizontal="right" vertical="center"/>
    </xf>
    <xf numFmtId="3" fontId="9" fillId="40" borderId="31" xfId="0" applyNumberFormat="1" applyFont="1" applyFill="1" applyBorder="1" applyAlignment="1" applyProtection="1">
      <alignment horizontal="right" vertical="center"/>
    </xf>
    <xf numFmtId="3" fontId="9" fillId="41" borderId="10" xfId="0" applyNumberFormat="1" applyFont="1" applyFill="1" applyBorder="1" applyAlignment="1" applyProtection="1">
      <alignment horizontal="right" vertical="center"/>
    </xf>
    <xf numFmtId="0" fontId="10" fillId="42" borderId="30" xfId="0" applyNumberFormat="1" applyFont="1" applyFill="1" applyBorder="1" applyAlignment="1" applyProtection="1">
      <alignment horizontal="center" vertical="center"/>
    </xf>
    <xf numFmtId="0" fontId="10" fillId="43" borderId="31" xfId="0" applyNumberFormat="1" applyFont="1" applyFill="1" applyBorder="1" applyAlignment="1" applyProtection="1">
      <alignment horizontal="left" vertical="center"/>
    </xf>
    <xf numFmtId="4" fontId="10" fillId="44" borderId="31" xfId="0" applyNumberFormat="1" applyFont="1" applyFill="1" applyBorder="1" applyAlignment="1" applyProtection="1">
      <alignment horizontal="right" vertical="center"/>
    </xf>
    <xf numFmtId="3" fontId="10" fillId="45" borderId="31" xfId="0" applyNumberFormat="1" applyFont="1" applyFill="1" applyBorder="1" applyAlignment="1" applyProtection="1">
      <alignment horizontal="right" vertical="center"/>
    </xf>
    <xf numFmtId="3" fontId="10" fillId="46" borderId="10" xfId="0" applyNumberFormat="1" applyFont="1" applyFill="1" applyBorder="1" applyAlignment="1" applyProtection="1">
      <alignment horizontal="right" vertical="center"/>
    </xf>
    <xf numFmtId="0" fontId="5" fillId="47" borderId="30" xfId="0" applyNumberFormat="1" applyFont="1" applyFill="1" applyBorder="1" applyAlignment="1" applyProtection="1">
      <alignment horizontal="center" vertical="center"/>
    </xf>
    <xf numFmtId="0" fontId="5" fillId="48" borderId="31" xfId="0" applyNumberFormat="1" applyFont="1" applyFill="1" applyBorder="1" applyAlignment="1" applyProtection="1">
      <alignment horizontal="left" vertical="center"/>
    </xf>
    <xf numFmtId="4" fontId="5" fillId="49" borderId="31" xfId="0" applyNumberFormat="1" applyFont="1" applyFill="1" applyBorder="1" applyAlignment="1" applyProtection="1">
      <alignment horizontal="right" vertical="center"/>
    </xf>
    <xf numFmtId="3" fontId="5" fillId="50" borderId="31" xfId="0" applyNumberFormat="1" applyFont="1" applyFill="1" applyBorder="1" applyAlignment="1" applyProtection="1">
      <alignment horizontal="right" vertical="center"/>
    </xf>
    <xf numFmtId="3" fontId="5" fillId="51" borderId="10" xfId="0" applyNumberFormat="1" applyFont="1" applyFill="1" applyBorder="1" applyAlignment="1" applyProtection="1">
      <alignment horizontal="right" vertical="center"/>
    </xf>
    <xf numFmtId="0" fontId="6" fillId="53" borderId="33" xfId="0" applyNumberFormat="1" applyFont="1" applyFill="1" applyBorder="1" applyAlignment="1" applyProtection="1">
      <alignment horizontal="center" vertical="center"/>
    </xf>
    <xf numFmtId="0" fontId="6" fillId="54" borderId="34" xfId="0" applyNumberFormat="1" applyFont="1" applyFill="1" applyBorder="1" applyAlignment="1" applyProtection="1">
      <alignment horizontal="center" vertical="center"/>
    </xf>
    <xf numFmtId="0" fontId="6" fillId="55" borderId="35" xfId="0" applyNumberFormat="1" applyFont="1" applyFill="1" applyBorder="1" applyAlignment="1" applyProtection="1">
      <alignment horizontal="center" vertical="center"/>
    </xf>
    <xf numFmtId="0" fontId="6" fillId="56" borderId="36" xfId="0" applyNumberFormat="1" applyFont="1" applyFill="1" applyBorder="1" applyAlignment="1" applyProtection="1">
      <alignment horizontal="center" vertical="center"/>
    </xf>
    <xf numFmtId="0" fontId="8" fillId="57" borderId="27" xfId="0" applyNumberFormat="1" applyFont="1" applyFill="1" applyBorder="1" applyAlignment="1" applyProtection="1">
      <alignment horizontal="center" vertical="center"/>
    </xf>
    <xf numFmtId="0" fontId="5" fillId="58" borderId="31" xfId="0" applyNumberFormat="1" applyFont="1" applyFill="1" applyBorder="1" applyAlignment="1" applyProtection="1">
      <alignment horizontal="left" vertical="center" wrapText="1"/>
    </xf>
    <xf numFmtId="0" fontId="9" fillId="59" borderId="31" xfId="0" applyNumberFormat="1" applyFont="1" applyFill="1" applyBorder="1" applyAlignment="1" applyProtection="1">
      <alignment horizontal="left" vertical="center" wrapText="1"/>
    </xf>
    <xf numFmtId="0" fontId="10" fillId="60" borderId="31" xfId="0" applyNumberFormat="1" applyFont="1" applyFill="1" applyBorder="1" applyAlignment="1" applyProtection="1">
      <alignment horizontal="left" vertical="center" wrapText="1"/>
    </xf>
    <xf numFmtId="0" fontId="11" fillId="61" borderId="31" xfId="0" applyNumberFormat="1" applyFont="1" applyFill="1" applyBorder="1" applyAlignment="1" applyProtection="1">
      <alignment horizontal="left" vertical="center" wrapText="1"/>
    </xf>
    <xf numFmtId="4" fontId="11" fillId="62" borderId="31" xfId="0" applyNumberFormat="1" applyFont="1" applyFill="1" applyBorder="1" applyAlignment="1" applyProtection="1">
      <alignment horizontal="right" vertical="center"/>
    </xf>
    <xf numFmtId="3" fontId="11" fillId="63" borderId="31" xfId="0" applyNumberFormat="1" applyFont="1" applyFill="1" applyBorder="1" applyAlignment="1" applyProtection="1">
      <alignment horizontal="right" vertical="center"/>
    </xf>
    <xf numFmtId="3" fontId="11" fillId="64" borderId="10" xfId="0" applyNumberFormat="1" applyFont="1" applyFill="1" applyBorder="1" applyAlignment="1" applyProtection="1">
      <alignment horizontal="right" vertical="center"/>
    </xf>
    <xf numFmtId="0" fontId="13" fillId="67" borderId="14" xfId="0" applyNumberFormat="1" applyFont="1" applyFill="1" applyBorder="1" applyAlignment="1" applyProtection="1">
      <alignment horizontal="lef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4" xfId="0" applyNumberFormat="1" applyFont="1" applyFill="1" applyBorder="1" applyAlignment="1" applyProtection="1">
      <alignment horizontal="left" vertical="center"/>
    </xf>
    <xf numFmtId="0" fontId="4" fillId="10" borderId="5" xfId="0" applyNumberFormat="1" applyFont="1" applyFill="1" applyBorder="1" applyAlignment="1" applyProtection="1">
      <alignment horizontal="center" vertical="center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4" fillId="13" borderId="7" xfId="0" applyNumberFormat="1" applyFont="1" applyFill="1" applyBorder="1" applyAlignment="1" applyProtection="1">
      <alignment horizontal="left" vertical="center"/>
    </xf>
    <xf numFmtId="0" fontId="4" fillId="14" borderId="8" xfId="0" applyNumberFormat="1" applyFont="1" applyFill="1" applyBorder="1" applyAlignment="1" applyProtection="1">
      <alignment horizontal="center" vertical="center"/>
    </xf>
    <xf numFmtId="0" fontId="2" fillId="15" borderId="9" xfId="0" applyNumberFormat="1" applyFont="1" applyFill="1" applyBorder="1" applyAlignment="1" applyProtection="1">
      <alignment horizontal="center" vertical="center"/>
    </xf>
    <xf numFmtId="0" fontId="4" fillId="16" borderId="10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0" xfId="0" applyNumberFormat="1" applyFont="1" applyFill="1" applyBorder="1" applyAlignment="1" applyProtection="1">
      <alignment horizontal="center" vertical="center" wrapText="1"/>
    </xf>
    <xf numFmtId="0" fontId="6" fillId="29" borderId="22" xfId="0" applyNumberFormat="1" applyFont="1" applyFill="1" applyBorder="1" applyAlignment="1" applyProtection="1">
      <alignment horizontal="center" vertical="center"/>
    </xf>
    <xf numFmtId="0" fontId="6" fillId="52" borderId="32" xfId="0" applyNumberFormat="1" applyFont="1" applyFill="1" applyBorder="1" applyAlignment="1" applyProtection="1">
      <alignment horizontal="center" vertical="center"/>
    </xf>
    <xf numFmtId="0" fontId="1" fillId="65" borderId="37" xfId="0" applyNumberFormat="1" applyFont="1" applyFill="1" applyBorder="1" applyAlignment="1" applyProtection="1">
      <alignment horizontal="left" vertical="top"/>
    </xf>
    <xf numFmtId="0" fontId="12" fillId="66" borderId="14" xfId="0" applyNumberFormat="1" applyFont="1" applyFill="1" applyBorder="1" applyAlignment="1" applyProtection="1">
      <alignment horizontal="center" vertical="center"/>
    </xf>
    <xf numFmtId="0" fontId="13" fillId="67" borderId="14" xfId="0" applyNumberFormat="1" applyFont="1" applyFill="1" applyBorder="1" applyAlignment="1" applyProtection="1">
      <alignment horizontal="left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54"/>
  <sheetViews>
    <sheetView tabSelected="1" workbookViewId="0">
      <selection activeCell="Q39" sqref="Q39"/>
    </sheetView>
  </sheetViews>
  <sheetFormatPr defaultRowHeight="15"/>
  <cols>
    <col min="1" max="1" width="3.28515625" customWidth="1"/>
    <col min="2" max="2" width="15" customWidth="1"/>
    <col min="3" max="3" width="45.71093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6.28515625" customWidth="1"/>
    <col min="12" max="12" width="11.140625" customWidth="1"/>
    <col min="13" max="13" width="15" customWidth="1"/>
    <col min="14" max="14" width="11.7109375" customWidth="1"/>
    <col min="17" max="17" width="13.85546875" bestFit="1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>
      <c r="A3" s="1"/>
      <c r="B3" s="50" t="s">
        <v>81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>
      <c r="A4" s="1"/>
      <c r="B4" s="51" t="s">
        <v>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>
      <c r="A5" s="5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52"/>
      <c r="B6" s="53" t="s">
        <v>2</v>
      </c>
      <c r="C6" s="54" t="s">
        <v>3</v>
      </c>
      <c r="D6" s="54"/>
      <c r="E6" s="54"/>
      <c r="F6" s="55" t="s">
        <v>4</v>
      </c>
      <c r="G6" s="55"/>
      <c r="H6" s="56" t="s">
        <v>5</v>
      </c>
      <c r="I6" s="56"/>
      <c r="J6" s="56"/>
      <c r="K6" s="56"/>
      <c r="L6" s="56"/>
      <c r="M6" s="56"/>
      <c r="N6" s="56"/>
    </row>
    <row r="7" spans="1:14">
      <c r="A7" s="1"/>
      <c r="B7" s="53"/>
      <c r="C7" s="54"/>
      <c r="D7" s="54"/>
      <c r="E7" s="54"/>
      <c r="F7" s="55"/>
      <c r="G7" s="55"/>
      <c r="H7" s="56"/>
      <c r="I7" s="56"/>
      <c r="J7" s="56"/>
      <c r="K7" s="56"/>
      <c r="L7" s="56"/>
      <c r="M7" s="56"/>
      <c r="N7" s="56"/>
    </row>
    <row r="8" spans="1:14">
      <c r="A8" s="1"/>
      <c r="B8" s="3" t="s">
        <v>6</v>
      </c>
      <c r="C8" s="57" t="s">
        <v>7</v>
      </c>
      <c r="D8" s="57"/>
      <c r="E8" s="57"/>
      <c r="F8" s="58" t="s">
        <v>8</v>
      </c>
      <c r="G8" s="58"/>
      <c r="H8" s="59" t="s">
        <v>9</v>
      </c>
      <c r="I8" s="59"/>
      <c r="J8" s="59"/>
      <c r="K8" s="59"/>
      <c r="L8" s="59"/>
      <c r="M8" s="59"/>
      <c r="N8" s="59"/>
    </row>
    <row r="9" spans="1:14">
      <c r="A9" s="1"/>
      <c r="B9" s="60" t="s">
        <v>10</v>
      </c>
      <c r="C9" s="60"/>
      <c r="D9" s="61" t="s">
        <v>11</v>
      </c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4">
      <c r="A10" s="1"/>
      <c r="B10" s="60"/>
      <c r="C10" s="60"/>
      <c r="D10" s="4" t="s">
        <v>12</v>
      </c>
      <c r="E10" s="5">
        <v>2024</v>
      </c>
      <c r="F10" s="62" t="s">
        <v>13</v>
      </c>
      <c r="G10" s="62"/>
      <c r="H10" s="62" t="s">
        <v>13</v>
      </c>
      <c r="I10" s="62"/>
      <c r="J10" s="6" t="s">
        <v>13</v>
      </c>
      <c r="K10" s="62" t="s">
        <v>13</v>
      </c>
      <c r="L10" s="62"/>
      <c r="M10" s="63" t="s">
        <v>14</v>
      </c>
      <c r="N10" s="64" t="s">
        <v>15</v>
      </c>
    </row>
    <row r="11" spans="1:14" ht="36">
      <c r="A11" s="1"/>
      <c r="B11" s="60"/>
      <c r="C11" s="60"/>
      <c r="D11" s="7" t="s">
        <v>16</v>
      </c>
      <c r="E11" s="8" t="s">
        <v>17</v>
      </c>
      <c r="F11" s="9" t="s">
        <v>18</v>
      </c>
      <c r="G11" s="10" t="s">
        <v>17</v>
      </c>
      <c r="H11" s="9" t="s">
        <v>19</v>
      </c>
      <c r="I11" s="10" t="s">
        <v>17</v>
      </c>
      <c r="J11" s="11" t="s">
        <v>20</v>
      </c>
      <c r="K11" s="9" t="s">
        <v>21</v>
      </c>
      <c r="L11" s="10" t="s">
        <v>17</v>
      </c>
      <c r="M11" s="63"/>
      <c r="N11" s="64"/>
    </row>
    <row r="12" spans="1:14">
      <c r="A12" s="1"/>
      <c r="B12" s="60"/>
      <c r="C12" s="60"/>
      <c r="D12" s="12" t="s">
        <v>22</v>
      </c>
      <c r="E12" s="12" t="s">
        <v>23</v>
      </c>
      <c r="F12" s="12" t="s">
        <v>24</v>
      </c>
      <c r="G12" s="12" t="s">
        <v>25</v>
      </c>
      <c r="H12" s="12" t="s">
        <v>26</v>
      </c>
      <c r="I12" s="12" t="s">
        <v>27</v>
      </c>
      <c r="J12" s="12" t="s">
        <v>28</v>
      </c>
      <c r="K12" s="12" t="s">
        <v>29</v>
      </c>
      <c r="L12" s="12" t="s">
        <v>30</v>
      </c>
      <c r="M12" s="12" t="s">
        <v>31</v>
      </c>
      <c r="N12" s="13" t="s">
        <v>32</v>
      </c>
    </row>
    <row r="13" spans="1:14">
      <c r="A13" s="1"/>
      <c r="B13" s="65" t="s">
        <v>33</v>
      </c>
      <c r="C13" s="65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34</v>
      </c>
      <c r="C14" s="19" t="s">
        <v>35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36</v>
      </c>
      <c r="C15" s="22" t="s">
        <v>37</v>
      </c>
      <c r="D15" s="23">
        <v>19867397</v>
      </c>
      <c r="E15" s="24">
        <v>41.1</v>
      </c>
      <c r="F15" s="24">
        <v>22100000</v>
      </c>
      <c r="G15" s="24">
        <v>41.1</v>
      </c>
      <c r="H15" s="24">
        <v>22160000</v>
      </c>
      <c r="I15" s="24">
        <v>41.1</v>
      </c>
      <c r="J15" s="24">
        <v>0</v>
      </c>
      <c r="K15" s="23">
        <v>22158025</v>
      </c>
      <c r="L15" s="24">
        <v>100</v>
      </c>
      <c r="M15" s="24">
        <f>H15-K15</f>
        <v>1975</v>
      </c>
      <c r="N15" s="25">
        <v>100</v>
      </c>
    </row>
    <row r="16" spans="1:14">
      <c r="A16" s="1"/>
      <c r="B16" s="21" t="s">
        <v>38</v>
      </c>
      <c r="C16" s="22" t="s">
        <v>39</v>
      </c>
      <c r="D16" s="23">
        <v>3186867</v>
      </c>
      <c r="E16" s="24">
        <v>34.9</v>
      </c>
      <c r="F16" s="24">
        <v>4180000</v>
      </c>
      <c r="G16" s="24">
        <v>34.9</v>
      </c>
      <c r="H16" s="24">
        <v>4120000</v>
      </c>
      <c r="I16" s="24">
        <v>34.9</v>
      </c>
      <c r="J16" s="24">
        <v>0</v>
      </c>
      <c r="K16" s="23">
        <v>3549084</v>
      </c>
      <c r="L16" s="24">
        <v>86</v>
      </c>
      <c r="M16" s="24">
        <f>H16-K16</f>
        <v>570916</v>
      </c>
      <c r="N16" s="25">
        <v>86</v>
      </c>
    </row>
    <row r="17" spans="1:14">
      <c r="A17" s="1"/>
      <c r="B17" s="21" t="s">
        <v>40</v>
      </c>
      <c r="C17" s="22" t="s">
        <v>41</v>
      </c>
      <c r="D17" s="23">
        <v>4780443</v>
      </c>
      <c r="E17" s="24">
        <v>10.3</v>
      </c>
      <c r="F17" s="24">
        <v>5395000</v>
      </c>
      <c r="G17" s="24">
        <v>10.3</v>
      </c>
      <c r="H17" s="24">
        <v>5395000</v>
      </c>
      <c r="I17" s="24">
        <v>10.3</v>
      </c>
      <c r="J17" s="24">
        <v>0</v>
      </c>
      <c r="K17" s="23">
        <v>2974063</v>
      </c>
      <c r="L17" s="24">
        <v>55</v>
      </c>
      <c r="M17" s="24">
        <f>H17-K17</f>
        <v>2420937</v>
      </c>
      <c r="N17" s="25">
        <v>10.3</v>
      </c>
    </row>
    <row r="18" spans="1:14">
      <c r="A18" s="1"/>
      <c r="B18" s="21" t="s">
        <v>42</v>
      </c>
      <c r="C18" s="22" t="s">
        <v>43</v>
      </c>
      <c r="D18" s="23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3">
        <v>0</v>
      </c>
      <c r="L18" s="24">
        <v>0</v>
      </c>
      <c r="M18" s="24"/>
      <c r="N18" s="25">
        <v>0</v>
      </c>
    </row>
    <row r="19" spans="1:14">
      <c r="A19" s="1"/>
      <c r="B19" s="21" t="s">
        <v>44</v>
      </c>
      <c r="C19" s="22" t="s">
        <v>45</v>
      </c>
      <c r="D19" s="23">
        <v>99750000</v>
      </c>
      <c r="E19" s="24">
        <v>12.3</v>
      </c>
      <c r="F19" s="24">
        <v>103000000</v>
      </c>
      <c r="G19" s="24">
        <v>12.3</v>
      </c>
      <c r="H19" s="24">
        <v>103000000</v>
      </c>
      <c r="I19" s="24">
        <v>12.3</v>
      </c>
      <c r="J19" s="24">
        <v>0</v>
      </c>
      <c r="K19" s="23">
        <v>99770000</v>
      </c>
      <c r="L19" s="24">
        <v>96</v>
      </c>
      <c r="M19" s="24">
        <f>H19-K19</f>
        <v>3230000</v>
      </c>
      <c r="N19" s="25">
        <v>96</v>
      </c>
    </row>
    <row r="20" spans="1:14">
      <c r="A20" s="1"/>
      <c r="B20" s="21" t="s">
        <v>46</v>
      </c>
      <c r="C20" s="22" t="s">
        <v>47</v>
      </c>
      <c r="D20" s="23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3">
        <v>0</v>
      </c>
      <c r="L20" s="24">
        <v>0</v>
      </c>
      <c r="M20" s="24">
        <v>0</v>
      </c>
      <c r="N20" s="25">
        <v>0</v>
      </c>
    </row>
    <row r="21" spans="1:14">
      <c r="A21" s="1"/>
      <c r="B21" s="21" t="s">
        <v>48</v>
      </c>
      <c r="C21" s="22" t="s">
        <v>49</v>
      </c>
      <c r="D21" s="23">
        <v>60000</v>
      </c>
      <c r="E21" s="24">
        <v>30</v>
      </c>
      <c r="F21" s="24">
        <v>0</v>
      </c>
      <c r="G21" s="24">
        <v>30</v>
      </c>
      <c r="H21" s="24">
        <v>100000</v>
      </c>
      <c r="I21" s="24">
        <v>30</v>
      </c>
      <c r="J21" s="24">
        <v>100000</v>
      </c>
      <c r="K21" s="23">
        <v>30000</v>
      </c>
      <c r="L21" s="24">
        <v>30</v>
      </c>
      <c r="M21" s="24">
        <v>70000</v>
      </c>
      <c r="N21" s="25">
        <v>30</v>
      </c>
    </row>
    <row r="22" spans="1:14">
      <c r="A22" s="1"/>
      <c r="B22" s="26"/>
      <c r="C22" s="27" t="s">
        <v>50</v>
      </c>
      <c r="D22" s="28">
        <v>127644707</v>
      </c>
      <c r="E22" s="29">
        <v>17.7</v>
      </c>
      <c r="F22" s="29">
        <v>134675000</v>
      </c>
      <c r="G22" s="29">
        <v>17.7</v>
      </c>
      <c r="H22" s="29">
        <v>134775000</v>
      </c>
      <c r="I22" s="29">
        <v>17.7</v>
      </c>
      <c r="J22" s="29">
        <v>100000</v>
      </c>
      <c r="K22" s="28">
        <f>SUM(K15:K21)</f>
        <v>128481172</v>
      </c>
      <c r="L22" s="29">
        <v>94</v>
      </c>
      <c r="M22" s="29">
        <f>SUM(M15:M21)</f>
        <v>6293828</v>
      </c>
      <c r="N22" s="30">
        <v>94</v>
      </c>
    </row>
    <row r="23" spans="1:14">
      <c r="A23" s="1"/>
      <c r="B23" s="21" t="s">
        <v>51</v>
      </c>
      <c r="C23" s="22" t="s">
        <v>52</v>
      </c>
      <c r="D23" s="23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3">
        <v>0</v>
      </c>
      <c r="L23" s="24">
        <v>0</v>
      </c>
      <c r="M23" s="24">
        <v>0</v>
      </c>
      <c r="N23" s="25">
        <v>0</v>
      </c>
    </row>
    <row r="24" spans="1:14">
      <c r="A24" s="1"/>
      <c r="B24" s="21" t="s">
        <v>53</v>
      </c>
      <c r="C24" s="22" t="s">
        <v>54</v>
      </c>
      <c r="D24" s="23">
        <v>456000</v>
      </c>
      <c r="E24" s="24">
        <v>0</v>
      </c>
      <c r="F24" s="24">
        <v>1000000</v>
      </c>
      <c r="G24" s="24">
        <v>0</v>
      </c>
      <c r="H24" s="24">
        <v>1000000</v>
      </c>
      <c r="I24" s="24">
        <v>0</v>
      </c>
      <c r="J24" s="24">
        <v>0</v>
      </c>
      <c r="K24" s="23">
        <v>0</v>
      </c>
      <c r="L24" s="24">
        <v>0</v>
      </c>
      <c r="M24" s="24">
        <v>1000000</v>
      </c>
      <c r="N24" s="25">
        <v>0</v>
      </c>
    </row>
    <row r="25" spans="1:14">
      <c r="A25" s="1"/>
      <c r="B25" s="26"/>
      <c r="C25" s="27" t="s">
        <v>55</v>
      </c>
      <c r="D25" s="28">
        <v>456000</v>
      </c>
      <c r="E25" s="29">
        <v>0</v>
      </c>
      <c r="F25" s="29">
        <v>1000000</v>
      </c>
      <c r="G25" s="29">
        <v>0</v>
      </c>
      <c r="H25" s="29">
        <v>1000000</v>
      </c>
      <c r="I25" s="29">
        <v>0</v>
      </c>
      <c r="J25" s="29">
        <v>0</v>
      </c>
      <c r="K25" s="28">
        <v>0</v>
      </c>
      <c r="L25" s="29">
        <v>0</v>
      </c>
      <c r="M25" s="29">
        <v>1000000</v>
      </c>
      <c r="N25" s="30">
        <v>0</v>
      </c>
    </row>
    <row r="26" spans="1:14">
      <c r="A26" s="1"/>
      <c r="B26" s="21" t="s">
        <v>51</v>
      </c>
      <c r="C26" s="22" t="s">
        <v>52</v>
      </c>
      <c r="D26" s="23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3">
        <v>0</v>
      </c>
      <c r="L26" s="24">
        <v>0</v>
      </c>
      <c r="M26" s="24">
        <v>0</v>
      </c>
      <c r="N26" s="25">
        <v>0</v>
      </c>
    </row>
    <row r="27" spans="1:14">
      <c r="A27" s="1"/>
      <c r="B27" s="21" t="s">
        <v>53</v>
      </c>
      <c r="C27" s="22" t="s">
        <v>54</v>
      </c>
      <c r="D27" s="23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3">
        <v>0</v>
      </c>
      <c r="L27" s="24">
        <v>0</v>
      </c>
      <c r="M27" s="24">
        <v>0</v>
      </c>
      <c r="N27" s="25">
        <v>0</v>
      </c>
    </row>
    <row r="28" spans="1:14">
      <c r="A28" s="1"/>
      <c r="B28" s="26"/>
      <c r="C28" s="27" t="s">
        <v>56</v>
      </c>
      <c r="D28" s="28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8">
        <v>0</v>
      </c>
      <c r="L28" s="29">
        <v>0</v>
      </c>
      <c r="M28" s="29">
        <v>0</v>
      </c>
      <c r="N28" s="30">
        <v>0</v>
      </c>
    </row>
    <row r="29" spans="1:14">
      <c r="A29" s="1"/>
      <c r="B29" s="31"/>
      <c r="C29" s="32" t="s">
        <v>57</v>
      </c>
      <c r="D29" s="33">
        <v>456000</v>
      </c>
      <c r="E29" s="34">
        <v>0</v>
      </c>
      <c r="F29" s="34">
        <v>1000000</v>
      </c>
      <c r="G29" s="34">
        <v>0</v>
      </c>
      <c r="H29" s="34">
        <v>1000000</v>
      </c>
      <c r="I29" s="34">
        <v>0</v>
      </c>
      <c r="J29" s="34">
        <v>0</v>
      </c>
      <c r="K29" s="33">
        <v>315600</v>
      </c>
      <c r="L29" s="34">
        <v>31</v>
      </c>
      <c r="M29" s="34">
        <f>H29-K29</f>
        <v>684400</v>
      </c>
      <c r="N29" s="35">
        <v>31</v>
      </c>
    </row>
    <row r="30" spans="1:14">
      <c r="A30" s="1"/>
      <c r="B30" s="31"/>
      <c r="C30" s="32" t="s">
        <v>58</v>
      </c>
      <c r="D30" s="33">
        <v>128100707</v>
      </c>
      <c r="E30" s="34">
        <v>17.600000000000001</v>
      </c>
      <c r="F30" s="34">
        <v>135675000</v>
      </c>
      <c r="G30" s="34">
        <v>17.600000000000001</v>
      </c>
      <c r="H30" s="34">
        <v>135775000</v>
      </c>
      <c r="I30" s="34">
        <v>17.600000000000001</v>
      </c>
      <c r="J30" s="34">
        <v>100000</v>
      </c>
      <c r="K30" s="33">
        <f>K22+K29</f>
        <v>128796772</v>
      </c>
      <c r="L30" s="34">
        <v>94</v>
      </c>
      <c r="M30" s="34">
        <f>M22+M29</f>
        <v>6978228</v>
      </c>
      <c r="N30" s="35">
        <v>94</v>
      </c>
    </row>
    <row r="31" spans="1:14">
      <c r="A31" s="1"/>
      <c r="B31" s="26"/>
      <c r="C31" s="27" t="s">
        <v>59</v>
      </c>
      <c r="D31" s="28">
        <v>0</v>
      </c>
      <c r="E31" s="29"/>
      <c r="F31" s="29"/>
      <c r="G31" s="29"/>
      <c r="H31" s="29"/>
      <c r="I31" s="29"/>
      <c r="J31" s="29"/>
      <c r="K31" s="28">
        <v>0</v>
      </c>
      <c r="L31" s="29"/>
      <c r="M31" s="29"/>
      <c r="N31" s="30"/>
    </row>
    <row r="32" spans="1:14">
      <c r="A32" s="1"/>
      <c r="B32" s="26"/>
      <c r="C32" s="27" t="s">
        <v>60</v>
      </c>
      <c r="D32" s="28">
        <v>0</v>
      </c>
      <c r="E32" s="29"/>
      <c r="F32" s="29"/>
      <c r="G32" s="29"/>
      <c r="H32" s="29"/>
      <c r="I32" s="29"/>
      <c r="J32" s="29"/>
      <c r="K32" s="28">
        <v>0</v>
      </c>
      <c r="L32" s="29"/>
      <c r="M32" s="29"/>
      <c r="N32" s="30"/>
    </row>
    <row r="33" spans="1:17">
      <c r="A33" s="1"/>
      <c r="B33" s="31"/>
      <c r="C33" s="32" t="s">
        <v>61</v>
      </c>
      <c r="D33" s="33">
        <v>128100707</v>
      </c>
      <c r="E33" s="34"/>
      <c r="F33" s="34"/>
      <c r="G33" s="34"/>
      <c r="H33" s="34"/>
      <c r="I33" s="34"/>
      <c r="J33" s="34"/>
      <c r="K33" s="33">
        <f>K30</f>
        <v>128796772</v>
      </c>
      <c r="L33" s="34"/>
      <c r="M33" s="34"/>
      <c r="N33" s="35"/>
      <c r="Q33" s="70"/>
    </row>
    <row r="34" spans="1:17">
      <c r="A34" s="1"/>
      <c r="B34" s="66" t="s">
        <v>62</v>
      </c>
      <c r="C34" s="66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7">
      <c r="A35" s="1"/>
      <c r="B35" s="40" t="s">
        <v>63</v>
      </c>
      <c r="C35" s="19" t="s">
        <v>35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7">
      <c r="A36" s="1"/>
      <c r="B36" s="21"/>
      <c r="C36" s="41" t="s">
        <v>64</v>
      </c>
      <c r="D36" s="33">
        <v>127644707</v>
      </c>
      <c r="E36" s="34">
        <v>99.6</v>
      </c>
      <c r="F36" s="34">
        <v>134675000</v>
      </c>
      <c r="G36" s="34">
        <v>99.3</v>
      </c>
      <c r="H36" s="34">
        <v>134775000</v>
      </c>
      <c r="I36" s="34">
        <v>99.3</v>
      </c>
      <c r="J36" s="34">
        <v>100000</v>
      </c>
      <c r="K36" s="33">
        <f>K33-K40</f>
        <v>128481172</v>
      </c>
      <c r="L36" s="34">
        <v>100</v>
      </c>
      <c r="M36" s="34">
        <f>H36-K36</f>
        <v>6293828</v>
      </c>
      <c r="N36" s="35">
        <v>17.7</v>
      </c>
    </row>
    <row r="37" spans="1:17">
      <c r="A37" s="1"/>
      <c r="B37" s="21" t="s">
        <v>65</v>
      </c>
      <c r="C37" s="42" t="s">
        <v>66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7">
      <c r="A38" s="1"/>
      <c r="B38" s="21" t="s">
        <v>67</v>
      </c>
      <c r="C38" s="42" t="s">
        <v>68</v>
      </c>
      <c r="D38" s="23">
        <v>124960031</v>
      </c>
      <c r="E38" s="24">
        <v>97.5</v>
      </c>
      <c r="F38" s="24">
        <v>132675000</v>
      </c>
      <c r="G38" s="24">
        <v>97.8</v>
      </c>
      <c r="H38" s="24">
        <v>132775000</v>
      </c>
      <c r="I38" s="24">
        <v>97.8</v>
      </c>
      <c r="J38" s="24">
        <v>100000</v>
      </c>
      <c r="K38" s="23">
        <v>127313072</v>
      </c>
      <c r="L38" s="24">
        <v>98.4</v>
      </c>
      <c r="M38" s="24">
        <f>H38-K38</f>
        <v>5461928</v>
      </c>
      <c r="N38" s="25">
        <v>17.7</v>
      </c>
    </row>
    <row r="39" spans="1:17">
      <c r="A39" s="1"/>
      <c r="B39" s="21" t="s">
        <v>69</v>
      </c>
      <c r="C39" s="42" t="s">
        <v>70</v>
      </c>
      <c r="D39" s="23">
        <v>2684676</v>
      </c>
      <c r="E39" s="24">
        <v>2.1</v>
      </c>
      <c r="F39" s="24">
        <v>2000000</v>
      </c>
      <c r="G39" s="24">
        <v>1.5</v>
      </c>
      <c r="H39" s="24">
        <v>2000000</v>
      </c>
      <c r="I39" s="24">
        <v>1.5</v>
      </c>
      <c r="J39" s="24">
        <v>0</v>
      </c>
      <c r="K39" s="23">
        <v>1168100</v>
      </c>
      <c r="L39" s="24">
        <v>1.6</v>
      </c>
      <c r="M39" s="24">
        <f>H39-K39</f>
        <v>831900</v>
      </c>
      <c r="N39" s="25">
        <v>19.399999999999999</v>
      </c>
    </row>
    <row r="40" spans="1:17">
      <c r="A40" s="1"/>
      <c r="B40" s="21"/>
      <c r="C40" s="41" t="s">
        <v>71</v>
      </c>
      <c r="D40" s="33">
        <v>456000</v>
      </c>
      <c r="E40" s="34">
        <v>0.4</v>
      </c>
      <c r="F40" s="34">
        <v>1000000</v>
      </c>
      <c r="G40" s="34">
        <v>0.7</v>
      </c>
      <c r="H40" s="34">
        <v>1000000</v>
      </c>
      <c r="I40" s="34">
        <v>0.7</v>
      </c>
      <c r="J40" s="34">
        <v>0</v>
      </c>
      <c r="K40" s="33">
        <v>315600</v>
      </c>
      <c r="L40" s="34">
        <v>0</v>
      </c>
      <c r="M40" s="34">
        <f>H40-K40</f>
        <v>684400</v>
      </c>
      <c r="N40" s="35">
        <v>0</v>
      </c>
    </row>
    <row r="41" spans="1:17">
      <c r="A41" s="1"/>
      <c r="B41" s="21" t="s">
        <v>65</v>
      </c>
      <c r="C41" s="42" t="s">
        <v>66</v>
      </c>
      <c r="D41" s="23"/>
      <c r="E41" s="24"/>
      <c r="F41" s="24"/>
      <c r="G41" s="24"/>
      <c r="H41" s="24"/>
      <c r="I41" s="24"/>
      <c r="J41" s="24"/>
      <c r="K41" s="23"/>
      <c r="L41" s="24"/>
      <c r="M41" s="24"/>
      <c r="N41" s="25"/>
    </row>
    <row r="42" spans="1:17">
      <c r="A42" s="1"/>
      <c r="B42" s="21" t="s">
        <v>72</v>
      </c>
      <c r="C42" s="42" t="s">
        <v>73</v>
      </c>
      <c r="D42" s="23">
        <v>456000</v>
      </c>
      <c r="E42" s="24">
        <v>0.4</v>
      </c>
      <c r="F42" s="24">
        <v>1000000</v>
      </c>
      <c r="G42" s="24">
        <v>0.7</v>
      </c>
      <c r="H42" s="24">
        <v>1000000</v>
      </c>
      <c r="I42" s="24">
        <v>0.7</v>
      </c>
      <c r="J42" s="24">
        <v>0</v>
      </c>
      <c r="K42" s="23">
        <v>0</v>
      </c>
      <c r="L42" s="24">
        <v>0</v>
      </c>
      <c r="M42" s="24">
        <v>1000000</v>
      </c>
      <c r="N42" s="25">
        <v>0</v>
      </c>
    </row>
    <row r="43" spans="1:17">
      <c r="A43" s="1"/>
      <c r="B43" s="21" t="s">
        <v>74</v>
      </c>
      <c r="C43" s="42" t="s">
        <v>75</v>
      </c>
      <c r="D43" s="23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3">
        <v>0</v>
      </c>
      <c r="L43" s="24">
        <v>0</v>
      </c>
      <c r="M43" s="24">
        <v>0</v>
      </c>
      <c r="N43" s="25">
        <v>0</v>
      </c>
    </row>
    <row r="44" spans="1:17">
      <c r="A44" s="1"/>
      <c r="B44" s="21"/>
      <c r="C44" s="43" t="s">
        <v>55</v>
      </c>
      <c r="D44" s="28">
        <v>456000</v>
      </c>
      <c r="E44" s="29">
        <v>0.4</v>
      </c>
      <c r="F44" s="29">
        <v>1000000</v>
      </c>
      <c r="G44" s="29">
        <v>0.7</v>
      </c>
      <c r="H44" s="29">
        <v>1000000</v>
      </c>
      <c r="I44" s="29">
        <v>0.7</v>
      </c>
      <c r="J44" s="29">
        <v>0</v>
      </c>
      <c r="K44" s="28">
        <v>315600</v>
      </c>
      <c r="L44" s="29">
        <v>0</v>
      </c>
      <c r="M44" s="29">
        <v>1000000</v>
      </c>
      <c r="N44" s="30">
        <v>0</v>
      </c>
    </row>
    <row r="45" spans="1:17">
      <c r="A45" s="1"/>
      <c r="B45" s="21" t="s">
        <v>65</v>
      </c>
      <c r="C45" s="42" t="s">
        <v>66</v>
      </c>
      <c r="D45" s="23"/>
      <c r="E45" s="24"/>
      <c r="F45" s="24"/>
      <c r="G45" s="24"/>
      <c r="H45" s="24"/>
      <c r="I45" s="24"/>
      <c r="J45" s="24"/>
      <c r="K45" s="23"/>
      <c r="L45" s="24"/>
      <c r="M45" s="24"/>
      <c r="N45" s="25"/>
    </row>
    <row r="46" spans="1:17">
      <c r="A46" s="1"/>
      <c r="B46" s="21"/>
      <c r="C46" s="43" t="s">
        <v>56</v>
      </c>
      <c r="D46" s="28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8">
        <v>0</v>
      </c>
      <c r="L46" s="29">
        <v>0</v>
      </c>
      <c r="M46" s="29">
        <v>0</v>
      </c>
      <c r="N46" s="30">
        <v>0</v>
      </c>
    </row>
    <row r="47" spans="1:17">
      <c r="A47" s="1"/>
      <c r="B47" s="21" t="s">
        <v>65</v>
      </c>
      <c r="C47" s="42" t="s">
        <v>66</v>
      </c>
      <c r="D47" s="23"/>
      <c r="E47" s="24"/>
      <c r="F47" s="24"/>
      <c r="G47" s="24"/>
      <c r="H47" s="24"/>
      <c r="I47" s="24"/>
      <c r="J47" s="24"/>
      <c r="K47" s="23"/>
      <c r="L47" s="24"/>
      <c r="M47" s="24"/>
      <c r="N47" s="25"/>
    </row>
    <row r="48" spans="1:17">
      <c r="A48" s="1"/>
      <c r="B48" s="21" t="s">
        <v>65</v>
      </c>
      <c r="C48" s="42" t="s">
        <v>66</v>
      </c>
      <c r="D48" s="23"/>
      <c r="E48" s="24"/>
      <c r="F48" s="24"/>
      <c r="G48" s="24"/>
      <c r="H48" s="24"/>
      <c r="I48" s="24"/>
      <c r="J48" s="24"/>
      <c r="K48" s="23"/>
      <c r="L48" s="24"/>
      <c r="M48" s="24"/>
      <c r="N48" s="25"/>
    </row>
    <row r="49" spans="1:14">
      <c r="A49" s="1"/>
      <c r="B49" s="21"/>
      <c r="C49" s="44" t="s">
        <v>61</v>
      </c>
      <c r="D49" s="45">
        <v>128100707</v>
      </c>
      <c r="E49" s="46"/>
      <c r="F49" s="46">
        <v>135675000</v>
      </c>
      <c r="G49" s="46"/>
      <c r="H49" s="46">
        <v>135775000</v>
      </c>
      <c r="I49" s="46"/>
      <c r="J49" s="46">
        <v>100000</v>
      </c>
      <c r="K49" s="45">
        <f>K38+K39+K40</f>
        <v>128796772</v>
      </c>
      <c r="L49" s="46"/>
      <c r="M49" s="46">
        <f>M38+M39+M40</f>
        <v>6978228</v>
      </c>
      <c r="N49" s="47"/>
    </row>
    <row r="50" spans="1:14">
      <c r="A50" s="1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68" t="s">
        <v>76</v>
      </c>
      <c r="C52" s="48" t="s">
        <v>77</v>
      </c>
      <c r="D52" s="68" t="s">
        <v>78</v>
      </c>
      <c r="E52" s="68"/>
      <c r="F52" s="48" t="s">
        <v>77</v>
      </c>
      <c r="G52" s="69"/>
      <c r="H52" s="69"/>
      <c r="I52" s="48"/>
      <c r="J52" s="48"/>
      <c r="K52" s="48"/>
      <c r="L52" s="48"/>
      <c r="M52" s="48"/>
      <c r="N52" s="1"/>
    </row>
    <row r="53" spans="1:14">
      <c r="A53" s="1"/>
      <c r="B53" s="68"/>
      <c r="C53" s="48" t="s">
        <v>79</v>
      </c>
      <c r="D53" s="68"/>
      <c r="E53" s="68"/>
      <c r="F53" s="48" t="s">
        <v>79</v>
      </c>
      <c r="G53" s="69"/>
      <c r="H53" s="69"/>
      <c r="I53" s="48"/>
      <c r="J53" s="48"/>
      <c r="K53" s="48"/>
      <c r="L53" s="48"/>
      <c r="M53" s="48"/>
      <c r="N53" s="1"/>
    </row>
    <row r="54" spans="1:14">
      <c r="A54" s="1"/>
      <c r="B54" s="68"/>
      <c r="C54" s="48" t="s">
        <v>80</v>
      </c>
      <c r="D54" s="68"/>
      <c r="E54" s="68"/>
      <c r="F54" s="48" t="s">
        <v>80</v>
      </c>
      <c r="G54" s="69"/>
      <c r="H54" s="69"/>
      <c r="I54" s="48"/>
      <c r="J54" s="48"/>
      <c r="K54" s="48"/>
      <c r="L54" s="48"/>
      <c r="M54" s="48"/>
      <c r="N54" s="1"/>
    </row>
  </sheetData>
  <mergeCells count="26">
    <mergeCell ref="B13:C13"/>
    <mergeCell ref="B34:C34"/>
    <mergeCell ref="B50:N50"/>
    <mergeCell ref="B52:B54"/>
    <mergeCell ref="D52:E54"/>
    <mergeCell ref="G52:H52"/>
    <mergeCell ref="G53:H53"/>
    <mergeCell ref="G54:H5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" right="0" top="0" bottom="0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nr.2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2025-09-11T05:46:45Z</dcterms:created>
  <dcterms:modified xsi:type="dcterms:W3CDTF">2026-02-05T06:58:17Z</dcterms:modified>
</cp:coreProperties>
</file>