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1715"/>
  </bookViews>
  <sheets>
    <sheet name="Aneksi nr.1.1" sheetId="1" r:id="rId1"/>
  </sheets>
  <definedNames>
    <definedName name="JR_PAGE_ANCHOR_0_1">'Aneksi nr.1.1'!$A$1</definedName>
  </definedNames>
  <calcPr calcId="152511"/>
</workbook>
</file>

<file path=xl/calcChain.xml><?xml version="1.0" encoding="utf-8"?>
<calcChain xmlns="http://schemas.openxmlformats.org/spreadsheetml/2006/main">
  <c r="Q12" i="1" l="1"/>
  <c r="Q11" i="1"/>
  <c r="Q8" i="1"/>
  <c r="Q9" i="1"/>
  <c r="Q15" i="1" s="1"/>
  <c r="Q7" i="1"/>
  <c r="K15" i="1"/>
  <c r="N15" i="1" l="1"/>
  <c r="L15" i="1"/>
  <c r="J15" i="1"/>
</calcChain>
</file>

<file path=xl/sharedStrings.xml><?xml version="1.0" encoding="utf-8"?>
<sst xmlns="http://schemas.openxmlformats.org/spreadsheetml/2006/main" count="69" uniqueCount="42">
  <si>
    <t xml:space="preserve">ANEKSI 1.1 Raporti i Shpenzimeve të Ministrisë/Institucionit sipas kapitujve </t>
  </si>
  <si>
    <t>Kodi i Ministrisë</t>
  </si>
  <si>
    <t>Kodi i Kapitullit</t>
  </si>
  <si>
    <t>Emërtimi i Kapitullit</t>
  </si>
  <si>
    <t>Periudha raportuese</t>
  </si>
  <si>
    <t>Buxheti</t>
  </si>
  <si>
    <t>Artikujt buxhetore</t>
  </si>
  <si>
    <t>230</t>
  </si>
  <si>
    <t>231</t>
  </si>
  <si>
    <t>600</t>
  </si>
  <si>
    <t>601</t>
  </si>
  <si>
    <t>602</t>
  </si>
  <si>
    <t>603</t>
  </si>
  <si>
    <t>604</t>
  </si>
  <si>
    <t>605</t>
  </si>
  <si>
    <t>606</t>
  </si>
  <si>
    <t>Total</t>
  </si>
  <si>
    <t>Periodike /Vjetore</t>
  </si>
  <si>
    <t>Shpenzime
Kapitale të Patrupëzuara</t>
  </si>
  <si>
    <t>Shpenzime
Kapitale të Trupëzuara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</si>
  <si>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</si>
  <si>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</si>
  <si>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</si>
  <si>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</si>
  <si>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</si>
  <si>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</si>
  <si>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</si>
  <si>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88</t>
  </si>
  <si>
    <t>01</t>
  </si>
  <si>
    <t>Nga Buxheti</t>
  </si>
  <si>
    <t>Plani fillestar</t>
  </si>
  <si>
    <t>Plani i rishikuar</t>
  </si>
  <si>
    <t>Fakti</t>
  </si>
  <si>
    <t>Angazhime</t>
  </si>
  <si>
    <t>Ndryshimi ne vlere absolute</t>
  </si>
  <si>
    <t>Realizimi ne %</t>
  </si>
  <si>
    <t>Drejtuesi i Ekipit Menaxhues të Programit</t>
  </si>
  <si>
    <t>Emri</t>
  </si>
  <si>
    <t>Sekretari i Përgjithshëm</t>
  </si>
  <si>
    <t>Firma</t>
  </si>
  <si>
    <t>Data</t>
  </si>
  <si>
    <t>Periudha e Raportimit  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</si>
</sst>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9"/>
      <color rgb="FF050505"/>
      <name val="SansSerif"/>
      <family val="2"/>
    </font>
    <font>
      <b/>
      <sz val="9"/>
      <color rgb="FF050505"/>
      <name val="Calibri"/>
      <family val="2"/>
    </font>
    <font>
      <sz val="7"/>
      <color rgb="FF050505"/>
      <name val="Arial"/>
      <family val="2"/>
    </font>
    <font>
      <sz val="9"/>
      <color rgb="FF000000"/>
      <name val="Calibri"/>
      <family val="2"/>
    </font>
    <font>
      <sz val="9"/>
      <color rgb="FF000000"/>
      <name val="SansSerif"/>
      <family val="2"/>
    </font>
    <font>
      <b/>
      <sz val="7"/>
      <color rgb="FF080808"/>
      <name val="Arial"/>
      <family val="2"/>
    </font>
    <font>
      <sz val="7"/>
      <color rgb="FF080808"/>
      <name val="Arial"/>
      <family val="2"/>
    </font>
  </fonts>
  <fills count="2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10" borderId="6" xfId="0" applyNumberFormat="1" applyFont="1" applyFill="1" applyBorder="1" applyAlignment="1" applyProtection="1">
      <alignment horizontal="center" vertical="center"/>
    </xf>
    <xf numFmtId="0" fontId="4" fillId="11" borderId="7" xfId="0" applyNumberFormat="1" applyFont="1" applyFill="1" applyBorder="1" applyAlignment="1" applyProtection="1">
      <alignment horizontal="center" vertical="center"/>
    </xf>
    <xf numFmtId="0" fontId="4" fillId="12" borderId="6" xfId="0" applyNumberFormat="1" applyFont="1" applyFill="1" applyBorder="1" applyAlignment="1" applyProtection="1">
      <alignment horizontal="center" vertical="center" wrapText="1"/>
    </xf>
    <xf numFmtId="0" fontId="5" fillId="13" borderId="6" xfId="0" applyNumberFormat="1" applyFont="1" applyFill="1" applyBorder="1" applyAlignment="1" applyProtection="1">
      <alignment horizontal="center" vertical="center" wrapText="1"/>
    </xf>
    <xf numFmtId="0" fontId="4" fillId="14" borderId="7" xfId="0" applyNumberFormat="1" applyFont="1" applyFill="1" applyBorder="1" applyAlignment="1" applyProtection="1">
      <alignment horizontal="center" vertical="center" wrapText="1"/>
    </xf>
    <xf numFmtId="0" fontId="6" fillId="15" borderId="8" xfId="0" applyNumberFormat="1" applyFont="1" applyFill="1" applyBorder="1" applyAlignment="1" applyProtection="1">
      <alignment horizontal="center" vertical="center"/>
    </xf>
    <xf numFmtId="0" fontId="6" fillId="16" borderId="9" xfId="0" applyNumberFormat="1" applyFont="1" applyFill="1" applyBorder="1" applyAlignment="1" applyProtection="1">
      <alignment horizontal="center" vertical="center"/>
    </xf>
    <xf numFmtId="0" fontId="6" fillId="17" borderId="9" xfId="0" applyNumberFormat="1" applyFont="1" applyFill="1" applyBorder="1" applyAlignment="1" applyProtection="1">
      <alignment horizontal="left" vertical="center" wrapText="1"/>
    </xf>
    <xf numFmtId="0" fontId="6" fillId="18" borderId="9" xfId="0" applyNumberFormat="1" applyFont="1" applyFill="1" applyBorder="1" applyAlignment="1" applyProtection="1">
      <alignment horizontal="left" vertical="center"/>
    </xf>
    <xf numFmtId="3" fontId="6" fillId="19" borderId="9" xfId="0" applyNumberFormat="1" applyFont="1" applyFill="1" applyBorder="1" applyAlignment="1" applyProtection="1">
      <alignment horizontal="right" vertical="center"/>
    </xf>
    <xf numFmtId="3" fontId="6" fillId="20" borderId="10" xfId="0" applyNumberFormat="1" applyFont="1" applyFill="1" applyBorder="1" applyAlignment="1" applyProtection="1">
      <alignment horizontal="right" vertical="center"/>
    </xf>
    <xf numFmtId="0" fontId="9" fillId="23" borderId="6" xfId="0" applyNumberFormat="1" applyFont="1" applyFill="1" applyBorder="1" applyAlignment="1" applyProtection="1">
      <alignment horizontal="left" vertical="center"/>
    </xf>
    <xf numFmtId="0" fontId="0" fillId="24" borderId="0" xfId="0" applyNumberFormat="1" applyFont="1" applyFill="1" applyBorder="1" applyAlignment="1" applyProtection="1">
      <alignment wrapText="1"/>
      <protection locked="0"/>
    </xf>
    <xf numFmtId="0" fontId="6" fillId="24" borderId="8" xfId="0" applyNumberFormat="1" applyFont="1" applyFill="1" applyBorder="1" applyAlignment="1" applyProtection="1">
      <alignment horizontal="center" vertical="center"/>
    </xf>
    <xf numFmtId="0" fontId="6" fillId="24" borderId="9" xfId="0" applyNumberFormat="1" applyFont="1" applyFill="1" applyBorder="1" applyAlignment="1" applyProtection="1">
      <alignment horizontal="center" vertical="center"/>
    </xf>
    <xf numFmtId="0" fontId="6" fillId="24" borderId="9" xfId="0" applyNumberFormat="1" applyFont="1" applyFill="1" applyBorder="1" applyAlignment="1" applyProtection="1">
      <alignment horizontal="left" vertical="center" wrapText="1"/>
    </xf>
    <xf numFmtId="0" fontId="6" fillId="24" borderId="9" xfId="0" applyNumberFormat="1" applyFont="1" applyFill="1" applyBorder="1" applyAlignment="1" applyProtection="1">
      <alignment horizontal="left" vertical="center"/>
    </xf>
    <xf numFmtId="3" fontId="6" fillId="24" borderId="9" xfId="0" applyNumberFormat="1" applyFont="1" applyFill="1" applyBorder="1" applyAlignment="1" applyProtection="1">
      <alignment horizontal="right" vertical="center"/>
    </xf>
    <xf numFmtId="3" fontId="6" fillId="24" borderId="10" xfId="0" applyNumberFormat="1" applyFont="1" applyFill="1" applyBorder="1" applyAlignment="1" applyProtection="1">
      <alignment horizontal="right" vertical="center"/>
    </xf>
    <xf numFmtId="0" fontId="0" fillId="24" borderId="0" xfId="0" applyFill="1"/>
    <xf numFmtId="0" fontId="7" fillId="21" borderId="2" xfId="0" applyNumberFormat="1" applyFont="1" applyFill="1" applyBorder="1" applyAlignment="1" applyProtection="1">
      <alignment horizontal="left" vertical="top"/>
    </xf>
    <xf numFmtId="0" fontId="8" fillId="22" borderId="6" xfId="0" applyNumberFormat="1" applyFont="1" applyFill="1" applyBorder="1" applyAlignment="1" applyProtection="1">
      <alignment horizontal="center" vertical="center"/>
    </xf>
    <xf numFmtId="0" fontId="9" fillId="23" borderId="6" xfId="0" applyNumberFormat="1" applyFont="1" applyFill="1" applyBorder="1" applyAlignment="1" applyProtection="1">
      <alignment horizontal="left" vertical="center"/>
    </xf>
    <xf numFmtId="0" fontId="2" fillId="4" borderId="2" xfId="0" applyNumberFormat="1" applyFont="1" applyFill="1" applyBorder="1" applyAlignment="1" applyProtection="1">
      <alignment horizontal="center" vertical="top"/>
    </xf>
    <xf numFmtId="0" fontId="3" fillId="5" borderId="1" xfId="0" applyNumberFormat="1" applyFont="1" applyFill="1" applyBorder="1" applyAlignment="1" applyProtection="1">
      <alignment horizontal="left" vertical="center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6" borderId="3" xfId="0" applyNumberFormat="1" applyFont="1" applyFill="1" applyBorder="1" applyAlignment="1" applyProtection="1">
      <alignment horizontal="center" vertical="center" wrapText="1"/>
    </xf>
    <xf numFmtId="0" fontId="4" fillId="7" borderId="4" xfId="0" applyNumberFormat="1" applyFont="1" applyFill="1" applyBorder="1" applyAlignment="1" applyProtection="1">
      <alignment horizontal="center" vertical="center" wrapText="1"/>
    </xf>
    <xf numFmtId="0" fontId="4" fillId="8" borderId="4" xfId="0" applyNumberFormat="1" applyFont="1" applyFill="1" applyBorder="1" applyAlignment="1" applyProtection="1">
      <alignment horizontal="center" vertical="center"/>
    </xf>
    <xf numFmtId="0" fontId="4" fillId="9" borderId="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21"/>
  <sheetViews>
    <sheetView tabSelected="1" workbookViewId="0">
      <selection activeCell="Q34" sqref="Q34"/>
    </sheetView>
  </sheetViews>
  <sheetFormatPr defaultRowHeight="15"/>
  <cols>
    <col min="1" max="1" width="3.28515625" customWidth="1"/>
    <col min="2" max="2" width="0.140625" customWidth="1"/>
    <col min="3" max="3" width="10.28515625" customWidth="1"/>
    <col min="4" max="4" width="8" customWidth="1"/>
    <col min="5" max="5" width="24.85546875" customWidth="1"/>
    <col min="6" max="6" width="11.7109375" customWidth="1"/>
    <col min="7" max="7" width="13.28515625" customWidth="1"/>
    <col min="8" max="17" width="16.140625" customWidth="1"/>
  </cols>
  <sheetData>
    <row r="1" spans="1:17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1"/>
      <c r="B2" s="1"/>
      <c r="C2" s="26" t="s">
        <v>0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>
      <c r="A3" s="1"/>
      <c r="B3" s="1"/>
      <c r="C3" s="27" t="s">
        <v>41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>
      <c r="A4" s="28"/>
      <c r="B4" s="28"/>
      <c r="C4" s="29" t="s">
        <v>1</v>
      </c>
      <c r="D4" s="30" t="s">
        <v>2</v>
      </c>
      <c r="E4" s="31" t="s">
        <v>3</v>
      </c>
      <c r="F4" s="30" t="s">
        <v>4</v>
      </c>
      <c r="G4" s="30" t="s">
        <v>5</v>
      </c>
      <c r="H4" s="32" t="s">
        <v>6</v>
      </c>
      <c r="I4" s="32"/>
      <c r="J4" s="32"/>
      <c r="K4" s="32"/>
      <c r="L4" s="32"/>
      <c r="M4" s="32"/>
      <c r="N4" s="32"/>
      <c r="O4" s="32"/>
      <c r="P4" s="32"/>
      <c r="Q4" s="32"/>
    </row>
    <row r="5" spans="1:17">
      <c r="A5" s="28"/>
      <c r="B5" s="28"/>
      <c r="C5" s="29"/>
      <c r="D5" s="30"/>
      <c r="E5" s="31"/>
      <c r="F5" s="30"/>
      <c r="G5" s="30"/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 t="s">
        <v>16</v>
      </c>
    </row>
    <row r="6" spans="1:17" ht="27">
      <c r="A6" s="1"/>
      <c r="B6" s="1"/>
      <c r="C6" s="29"/>
      <c r="D6" s="30"/>
      <c r="E6" s="31"/>
      <c r="F6" s="5" t="s">
        <v>17</v>
      </c>
      <c r="G6" s="30"/>
      <c r="H6" s="6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7" t="s">
        <v>16</v>
      </c>
    </row>
    <row r="7" spans="1:17">
      <c r="A7" s="1"/>
      <c r="B7" s="1"/>
      <c r="C7" s="8" t="s">
        <v>27</v>
      </c>
      <c r="D7" s="9" t="s">
        <v>28</v>
      </c>
      <c r="E7" s="10" t="s">
        <v>29</v>
      </c>
      <c r="F7" s="9">
        <v>2026</v>
      </c>
      <c r="G7" s="11" t="s">
        <v>30</v>
      </c>
      <c r="H7" s="12">
        <v>0</v>
      </c>
      <c r="I7" s="12">
        <v>1000000</v>
      </c>
      <c r="J7" s="12">
        <v>23100000</v>
      </c>
      <c r="K7" s="12">
        <v>4380000</v>
      </c>
      <c r="L7" s="12">
        <v>5895000</v>
      </c>
      <c r="M7" s="12">
        <v>0</v>
      </c>
      <c r="N7" s="12">
        <v>103000000</v>
      </c>
      <c r="O7" s="12">
        <v>0</v>
      </c>
      <c r="P7" s="12"/>
      <c r="Q7" s="13">
        <f>I7+J7+K7+L7+N7+P7</f>
        <v>137375000</v>
      </c>
    </row>
    <row r="8" spans="1:17">
      <c r="A8" s="1"/>
      <c r="B8" s="1"/>
      <c r="C8" s="8" t="s">
        <v>27</v>
      </c>
      <c r="D8" s="9" t="s">
        <v>28</v>
      </c>
      <c r="E8" s="10" t="s">
        <v>29</v>
      </c>
      <c r="F8" s="9">
        <v>2026</v>
      </c>
      <c r="G8" s="11" t="s">
        <v>31</v>
      </c>
      <c r="H8" s="12">
        <v>0</v>
      </c>
      <c r="I8" s="12">
        <v>1000000</v>
      </c>
      <c r="J8" s="12">
        <v>23100000</v>
      </c>
      <c r="K8" s="12">
        <v>4380000</v>
      </c>
      <c r="L8" s="12">
        <v>5895000</v>
      </c>
      <c r="M8" s="12">
        <v>0</v>
      </c>
      <c r="N8" s="12">
        <v>103000000</v>
      </c>
      <c r="O8" s="12">
        <v>0</v>
      </c>
      <c r="P8" s="12">
        <v>100000</v>
      </c>
      <c r="Q8" s="13">
        <f>Q7+P8</f>
        <v>137475000</v>
      </c>
    </row>
    <row r="9" spans="1:17">
      <c r="A9" s="1"/>
      <c r="B9" s="1"/>
      <c r="C9" s="8" t="s">
        <v>27</v>
      </c>
      <c r="D9" s="9" t="s">
        <v>28</v>
      </c>
      <c r="E9" s="10" t="s">
        <v>29</v>
      </c>
      <c r="F9" s="9">
        <v>2026</v>
      </c>
      <c r="G9" s="11" t="s">
        <v>32</v>
      </c>
      <c r="H9" s="12">
        <v>0</v>
      </c>
      <c r="I9" s="12">
        <v>0</v>
      </c>
      <c r="J9" s="12">
        <v>7279048</v>
      </c>
      <c r="K9" s="12">
        <v>1167778</v>
      </c>
      <c r="L9" s="12">
        <v>1166155</v>
      </c>
      <c r="M9" s="12">
        <v>0</v>
      </c>
      <c r="N9" s="12">
        <v>20300000</v>
      </c>
      <c r="O9" s="12">
        <v>0</v>
      </c>
      <c r="P9" s="12">
        <v>0</v>
      </c>
      <c r="Q9" s="13">
        <f>J9+K9+L9+N9</f>
        <v>29912981</v>
      </c>
    </row>
    <row r="10" spans="1:17">
      <c r="A10" s="1"/>
      <c r="B10" s="1"/>
      <c r="C10" s="8" t="s">
        <v>27</v>
      </c>
      <c r="D10" s="9" t="s">
        <v>28</v>
      </c>
      <c r="E10" s="10" t="s">
        <v>29</v>
      </c>
      <c r="F10" s="9">
        <v>2026</v>
      </c>
      <c r="G10" s="11" t="s">
        <v>33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3">
        <v>0</v>
      </c>
    </row>
    <row r="11" spans="1:17">
      <c r="A11" s="1"/>
      <c r="B11" s="1"/>
      <c r="C11" s="8" t="s">
        <v>27</v>
      </c>
      <c r="D11" s="9"/>
      <c r="E11" s="10" t="s">
        <v>16</v>
      </c>
      <c r="F11" s="9">
        <v>2026</v>
      </c>
      <c r="G11" s="11" t="s">
        <v>30</v>
      </c>
      <c r="H11" s="12">
        <v>0</v>
      </c>
      <c r="I11" s="12">
        <v>1000000</v>
      </c>
      <c r="J11" s="12">
        <v>23100000</v>
      </c>
      <c r="K11" s="12">
        <v>4380000</v>
      </c>
      <c r="L11" s="12">
        <v>5895000</v>
      </c>
      <c r="M11" s="12">
        <v>0</v>
      </c>
      <c r="N11" s="12">
        <v>103000000</v>
      </c>
      <c r="O11" s="12">
        <v>0</v>
      </c>
      <c r="P11" s="12">
        <v>0</v>
      </c>
      <c r="Q11" s="13">
        <f>Q7</f>
        <v>137375000</v>
      </c>
    </row>
    <row r="12" spans="1:17">
      <c r="A12" s="1"/>
      <c r="B12" s="1"/>
      <c r="C12" s="8" t="s">
        <v>27</v>
      </c>
      <c r="D12" s="9"/>
      <c r="E12" s="10" t="s">
        <v>16</v>
      </c>
      <c r="F12" s="9">
        <v>2026</v>
      </c>
      <c r="G12" s="11" t="s">
        <v>31</v>
      </c>
      <c r="H12" s="12">
        <v>0</v>
      </c>
      <c r="I12" s="12">
        <v>1000000</v>
      </c>
      <c r="J12" s="12">
        <v>23100000</v>
      </c>
      <c r="K12" s="12">
        <v>4380000</v>
      </c>
      <c r="L12" s="12">
        <v>5895000</v>
      </c>
      <c r="M12" s="12">
        <v>0</v>
      </c>
      <c r="N12" s="12">
        <v>103000000</v>
      </c>
      <c r="O12" s="12">
        <v>0</v>
      </c>
      <c r="P12" s="12">
        <v>100000</v>
      </c>
      <c r="Q12" s="13">
        <f>Q8</f>
        <v>137475000</v>
      </c>
    </row>
    <row r="13" spans="1:17" s="22" customFormat="1">
      <c r="A13" s="15"/>
      <c r="B13" s="15"/>
      <c r="C13" s="16" t="s">
        <v>27</v>
      </c>
      <c r="D13" s="17"/>
      <c r="E13" s="18" t="s">
        <v>16</v>
      </c>
      <c r="F13" s="9">
        <v>2026</v>
      </c>
      <c r="G13" s="19" t="s">
        <v>32</v>
      </c>
      <c r="H13" s="20">
        <v>0</v>
      </c>
      <c r="I13" s="20">
        <v>0</v>
      </c>
      <c r="J13" s="20">
        <v>7279049</v>
      </c>
      <c r="K13" s="20">
        <v>1167778</v>
      </c>
      <c r="L13" s="20">
        <v>1166155</v>
      </c>
      <c r="M13" s="20">
        <v>0</v>
      </c>
      <c r="N13" s="20">
        <v>20300000</v>
      </c>
      <c r="O13" s="20">
        <v>0</v>
      </c>
      <c r="P13" s="20">
        <v>0</v>
      </c>
      <c r="Q13" s="21">
        <v>29912981</v>
      </c>
    </row>
    <row r="14" spans="1:17">
      <c r="A14" s="1"/>
      <c r="B14" s="1"/>
      <c r="C14" s="8" t="s">
        <v>27</v>
      </c>
      <c r="D14" s="9"/>
      <c r="E14" s="10" t="s">
        <v>16</v>
      </c>
      <c r="F14" s="9">
        <v>2026</v>
      </c>
      <c r="G14" s="11" t="s">
        <v>33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3">
        <v>0</v>
      </c>
    </row>
    <row r="15" spans="1:17">
      <c r="A15" s="1"/>
      <c r="B15" s="1"/>
      <c r="C15" s="8" t="s">
        <v>27</v>
      </c>
      <c r="D15" s="9"/>
      <c r="E15" s="10" t="s">
        <v>34</v>
      </c>
      <c r="F15" s="9">
        <v>2026</v>
      </c>
      <c r="G15" s="11"/>
      <c r="H15" s="12">
        <v>0</v>
      </c>
      <c r="I15" s="12">
        <v>1000000</v>
      </c>
      <c r="J15" s="12">
        <f>J7-J13</f>
        <v>15820951</v>
      </c>
      <c r="K15" s="12">
        <f>K7-K9</f>
        <v>3212222</v>
      </c>
      <c r="L15" s="12">
        <f>L7-L13</f>
        <v>4728845</v>
      </c>
      <c r="M15" s="12">
        <v>0</v>
      </c>
      <c r="N15" s="12">
        <f>N8-N9</f>
        <v>82700000</v>
      </c>
      <c r="O15" s="12">
        <v>0</v>
      </c>
      <c r="P15" s="12">
        <v>100000</v>
      </c>
      <c r="Q15" s="13">
        <f>Q12-Q9</f>
        <v>107562019</v>
      </c>
    </row>
    <row r="16" spans="1:17" s="22" customFormat="1">
      <c r="A16" s="15"/>
      <c r="B16" s="15"/>
      <c r="C16" s="16" t="s">
        <v>27</v>
      </c>
      <c r="D16" s="17"/>
      <c r="E16" s="18" t="s">
        <v>35</v>
      </c>
      <c r="F16" s="9">
        <v>2026</v>
      </c>
      <c r="G16" s="19"/>
      <c r="H16" s="20">
        <v>0</v>
      </c>
      <c r="I16" s="20">
        <v>0</v>
      </c>
      <c r="J16" s="20">
        <v>31</v>
      </c>
      <c r="K16" s="20">
        <v>26</v>
      </c>
      <c r="L16" s="20">
        <v>19</v>
      </c>
      <c r="M16" s="20">
        <v>0</v>
      </c>
      <c r="N16" s="20">
        <v>19</v>
      </c>
      <c r="O16" s="20">
        <v>0</v>
      </c>
      <c r="P16" s="20">
        <v>0</v>
      </c>
      <c r="Q16" s="21">
        <v>21</v>
      </c>
    </row>
    <row r="17" spans="1:17">
      <c r="A17" s="1"/>
      <c r="B17" s="23"/>
      <c r="C17" s="23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>
      <c r="A18" s="1"/>
      <c r="B18" s="1"/>
      <c r="C18" s="1"/>
      <c r="D18" s="1"/>
      <c r="E18" s="24" t="s">
        <v>36</v>
      </c>
      <c r="F18" s="14" t="s">
        <v>37</v>
      </c>
      <c r="G18" s="25"/>
      <c r="H18" s="25"/>
      <c r="I18" s="24" t="s">
        <v>38</v>
      </c>
      <c r="J18" s="14" t="s">
        <v>37</v>
      </c>
      <c r="K18" s="25"/>
      <c r="L18" s="25"/>
      <c r="M18" s="1"/>
      <c r="N18" s="1"/>
      <c r="O18" s="1"/>
      <c r="P18" s="1"/>
      <c r="Q18" s="1"/>
    </row>
    <row r="19" spans="1:17">
      <c r="A19" s="1"/>
      <c r="B19" s="1"/>
      <c r="C19" s="1"/>
      <c r="D19" s="1"/>
      <c r="E19" s="24"/>
      <c r="F19" s="14" t="s">
        <v>39</v>
      </c>
      <c r="G19" s="25"/>
      <c r="H19" s="25"/>
      <c r="I19" s="24"/>
      <c r="J19" s="14" t="s">
        <v>39</v>
      </c>
      <c r="K19" s="25"/>
      <c r="L19" s="25"/>
      <c r="M19" s="1"/>
      <c r="N19" s="1"/>
      <c r="O19" s="1"/>
      <c r="P19" s="1"/>
      <c r="Q19" s="1"/>
    </row>
    <row r="20" spans="1:17">
      <c r="A20" s="1"/>
      <c r="B20" s="1"/>
      <c r="C20" s="1"/>
      <c r="D20" s="1"/>
      <c r="E20" s="24"/>
      <c r="F20" s="14" t="s">
        <v>40</v>
      </c>
      <c r="G20" s="25"/>
      <c r="H20" s="25"/>
      <c r="I20" s="24"/>
      <c r="J20" s="14" t="s">
        <v>40</v>
      </c>
      <c r="K20" s="25"/>
      <c r="L20" s="25"/>
      <c r="M20" s="1"/>
      <c r="N20" s="1"/>
      <c r="O20" s="1"/>
      <c r="P20" s="1"/>
      <c r="Q20" s="1"/>
    </row>
    <row r="21" spans="1:17">
      <c r="A21" s="1"/>
      <c r="B21" s="1"/>
      <c r="C21" s="23"/>
      <c r="D21" s="2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</sheetData>
  <mergeCells count="19">
    <mergeCell ref="C2:Q2"/>
    <mergeCell ref="C3:Q3"/>
    <mergeCell ref="A4:B5"/>
    <mergeCell ref="C4:C6"/>
    <mergeCell ref="D4:D6"/>
    <mergeCell ref="E4:E6"/>
    <mergeCell ref="F4:F5"/>
    <mergeCell ref="G4:G6"/>
    <mergeCell ref="H4:Q4"/>
    <mergeCell ref="K18:L18"/>
    <mergeCell ref="G19:H19"/>
    <mergeCell ref="K19:L19"/>
    <mergeCell ref="G20:H20"/>
    <mergeCell ref="K20:L20"/>
    <mergeCell ref="C21:D21"/>
    <mergeCell ref="B17:C17"/>
    <mergeCell ref="E18:E20"/>
    <mergeCell ref="G18:H18"/>
    <mergeCell ref="I18:I20"/>
  </mergeCells>
  <pageMargins left="0" right="0" top="0" bottom="0" header="0" footer="0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nr.1.1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2025-09-11T05:43:53Z</dcterms:created>
  <dcterms:modified xsi:type="dcterms:W3CDTF">2026-05-14T11:19:41Z</dcterms:modified>
</cp:coreProperties>
</file>